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ertivision\Stichting Demeter\Audire\Algemeen\"/>
    </mc:Choice>
  </mc:AlternateContent>
  <xr:revisionPtr revIDLastSave="0" documentId="13_ncr:1_{C1DCB553-3847-41A2-8EBC-799E91C7BB3D}" xr6:coauthVersionLast="47" xr6:coauthVersionMax="47" xr10:uidLastSave="{00000000-0000-0000-0000-000000000000}"/>
  <bookViews>
    <workbookView xWindow="28680" yWindow="-120" windowWidth="29040" windowHeight="16440" xr2:uid="{C5B7F692-67B9-4C7A-90CF-78669FD66CFB}"/>
  </bookViews>
  <sheets>
    <sheet name="Demeter-productaanmelding" sheetId="1" r:id="rId1"/>
    <sheet name="Selectielijsten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36" i="1" l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B38" i="1"/>
  <c r="B4" i="1"/>
  <c r="G37" i="1" l="1"/>
  <c r="B39" i="1" s="1"/>
  <c r="H37" i="1"/>
  <c r="B40" i="1" s="1"/>
  <c r="I37" i="1"/>
  <c r="B41" i="1" s="1"/>
  <c r="B42" i="1" l="1"/>
  <c r="C42" i="1" s="1"/>
  <c r="C40" i="1" l="1"/>
  <c r="C39" i="1"/>
  <c r="B44" i="1" s="1"/>
  <c r="C41" i="1"/>
  <c r="B43" i="1"/>
  <c r="C43" i="1" s="1"/>
</calcChain>
</file>

<file path=xl/sharedStrings.xml><?xml version="1.0" encoding="utf-8"?>
<sst xmlns="http://schemas.openxmlformats.org/spreadsheetml/2006/main" count="33" uniqueCount="31">
  <si>
    <t>Demeter product-aanmelding</t>
  </si>
  <si>
    <t>Datum</t>
  </si>
  <si>
    <t>Gebruikte proceshulpstoffen</t>
  </si>
  <si>
    <t>Algemene gegevens</t>
  </si>
  <si>
    <t>Verpakkingseenheid</t>
  </si>
  <si>
    <t>Receptuur</t>
  </si>
  <si>
    <t>Ingrediënt</t>
  </si>
  <si>
    <t>Kwaliteit</t>
  </si>
  <si>
    <t>Agrarisch</t>
  </si>
  <si>
    <t>Demeter</t>
  </si>
  <si>
    <t>Bio</t>
  </si>
  <si>
    <t>Ja</t>
  </si>
  <si>
    <t>Nee</t>
  </si>
  <si>
    <t>Totaal</t>
  </si>
  <si>
    <t>Totaal agrarisch Demeter</t>
  </si>
  <si>
    <t>Totaal agrarisch Bio</t>
  </si>
  <si>
    <t>Totaal agrarisch gangbaar</t>
  </si>
  <si>
    <t>Totaal agrarisch</t>
  </si>
  <si>
    <t>Totaal niet-agrarisch</t>
  </si>
  <si>
    <t>D-Ja</t>
  </si>
  <si>
    <t>B-Ja</t>
  </si>
  <si>
    <t>G-Ja</t>
  </si>
  <si>
    <t>Gangbaar</t>
  </si>
  <si>
    <t>Status product</t>
  </si>
  <si>
    <t>Bedrijfsnaam</t>
  </si>
  <si>
    <t>Productnaam (als op etiket)
Svp etiket toevoegen</t>
  </si>
  <si>
    <t>Procesbeschrijving
Svp flowchart toevoegen of alle processtappen benoemen</t>
  </si>
  <si>
    <t>Benoem eventueel uitbestede productie (naam bedrijf en plaats)
Loon- of contractverwerkersovereenkomst bijvoegen, indien nog niet eerder aangemeld bij Stichting Demeter</t>
  </si>
  <si>
    <t>Verpakking
Svp specificatie bijvoegen bij plastic of samengestelde materialen</t>
  </si>
  <si>
    <t>Versie 1.0 juli 2026</t>
  </si>
  <si>
    <t>Hoeveelheid (gewicht of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</si>
</sst>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name val="Arial"/>
      <family val="2"/>
    </font>
    <font>
      <sz val="14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4"/>
      <color theme="9" tint="0.79998168889431442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4" fillId="2" borderId="0" xfId="0" applyFont="1" applyFill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0" fontId="0" fillId="3" borderId="1" xfId="0" applyFill="1" applyBorder="1"/>
    <xf numFmtId="4" fontId="1" fillId="4" borderId="1" xfId="0" applyNumberFormat="1" applyFont="1" applyFill="1" applyBorder="1"/>
    <xf numFmtId="10" fontId="1" fillId="4" borderId="1" xfId="0" applyNumberFormat="1" applyFont="1" applyFill="1" applyBorder="1"/>
    <xf numFmtId="2" fontId="1" fillId="4" borderId="1" xfId="0" applyNumberFormat="1" applyFont="1" applyFill="1" applyBorder="1"/>
    <xf numFmtId="0" fontId="1" fillId="6" borderId="3" xfId="0" applyFont="1" applyFill="1" applyBorder="1"/>
    <xf numFmtId="0" fontId="1" fillId="6" borderId="4" xfId="0" applyFont="1" applyFill="1" applyBorder="1"/>
    <xf numFmtId="0" fontId="1" fillId="6" borderId="5" xfId="0" applyFont="1" applyFill="1" applyBorder="1"/>
    <xf numFmtId="0" fontId="1" fillId="6" borderId="1" xfId="0" applyFont="1" applyFill="1" applyBorder="1"/>
    <xf numFmtId="0" fontId="5" fillId="6" borderId="1" xfId="0" applyFont="1" applyFill="1" applyBorder="1"/>
    <xf numFmtId="0" fontId="1" fillId="6" borderId="0" xfId="0" applyFont="1" applyFill="1"/>
    <xf numFmtId="0" fontId="3" fillId="6" borderId="0" xfId="0" applyFont="1" applyFill="1"/>
    <xf numFmtId="0" fontId="1" fillId="6" borderId="1" xfId="0" applyFont="1" applyFill="1" applyBorder="1" applyAlignment="1">
      <alignment horizontal="left" vertical="top"/>
    </xf>
    <xf numFmtId="0" fontId="1" fillId="6" borderId="1" xfId="0" applyFont="1" applyFill="1" applyBorder="1" applyAlignment="1">
      <alignment horizontal="left" vertical="top" wrapText="1"/>
    </xf>
    <xf numFmtId="0" fontId="1" fillId="7" borderId="1" xfId="0" applyFont="1" applyFill="1" applyBorder="1" applyProtection="1">
      <protection locked="0"/>
    </xf>
    <xf numFmtId="4" fontId="1" fillId="7" borderId="1" xfId="0" applyNumberFormat="1" applyFont="1" applyFill="1" applyBorder="1" applyProtection="1">
      <protection locked="0"/>
    </xf>
    <xf numFmtId="14" fontId="1" fillId="7" borderId="1" xfId="0" applyNumberFormat="1" applyFont="1" applyFill="1" applyBorder="1" applyAlignment="1" applyProtection="1">
      <alignment horizontal="left"/>
      <protection locked="0"/>
    </xf>
    <xf numFmtId="0" fontId="1" fillId="6" borderId="3" xfId="0" applyFont="1" applyFill="1" applyBorder="1" applyAlignment="1">
      <alignment horizontal="left" vertical="top"/>
    </xf>
    <xf numFmtId="0" fontId="1" fillId="6" borderId="6" xfId="0" applyFont="1" applyFill="1" applyBorder="1"/>
    <xf numFmtId="0" fontId="1" fillId="6" borderId="7" xfId="0" applyFont="1" applyFill="1" applyBorder="1"/>
    <xf numFmtId="0" fontId="1" fillId="6" borderId="8" xfId="0" applyFont="1" applyFill="1" applyBorder="1"/>
    <xf numFmtId="0" fontId="3" fillId="6" borderId="9" xfId="0" applyFont="1" applyFill="1" applyBorder="1"/>
    <xf numFmtId="0" fontId="1" fillId="6" borderId="10" xfId="0" applyFont="1" applyFill="1" applyBorder="1"/>
    <xf numFmtId="0" fontId="1" fillId="6" borderId="11" xfId="0" applyFont="1" applyFill="1" applyBorder="1"/>
    <xf numFmtId="0" fontId="2" fillId="6" borderId="12" xfId="0" applyFont="1" applyFill="1" applyBorder="1" applyAlignment="1">
      <alignment vertical="top"/>
    </xf>
    <xf numFmtId="0" fontId="1" fillId="6" borderId="13" xfId="0" applyFont="1" applyFill="1" applyBorder="1"/>
    <xf numFmtId="0" fontId="6" fillId="6" borderId="14" xfId="0" applyFont="1" applyFill="1" applyBorder="1" applyAlignment="1">
      <alignment horizontal="right" vertical="top"/>
    </xf>
    <xf numFmtId="0" fontId="1" fillId="7" borderId="1" xfId="0" applyFont="1" applyFill="1" applyBorder="1" applyProtection="1">
      <protection locked="0"/>
    </xf>
    <xf numFmtId="0" fontId="7" fillId="5" borderId="1" xfId="0" applyFont="1" applyFill="1" applyBorder="1" applyAlignment="1">
      <alignment horizontal="center" vertical="center"/>
    </xf>
    <xf numFmtId="0" fontId="1" fillId="7" borderId="3" xfId="0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19050</xdr:colOff>
      <xdr:row>1</xdr:row>
      <xdr:rowOff>13856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F2A3174-C1C4-8DB3-C772-B32F30985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76625" y="0"/>
          <a:ext cx="1828800" cy="8425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4325A-F914-45AC-AEF0-07B407B2A310}">
  <dimension ref="A1:I44"/>
  <sheetViews>
    <sheetView tabSelected="1" workbookViewId="0">
      <pane ySplit="1" topLeftCell="A2" activePane="bottomLeft" state="frozen"/>
      <selection pane="bottomLeft" activeCell="N6" sqref="N6"/>
    </sheetView>
  </sheetViews>
  <sheetFormatPr defaultColWidth="9.140625" defaultRowHeight="15.75" x14ac:dyDescent="0.25"/>
  <cols>
    <col min="1" max="1" width="52.140625" style="1" customWidth="1"/>
    <col min="2" max="2" width="27.140625" style="1" customWidth="1"/>
    <col min="3" max="3" width="24.28515625" style="1" customWidth="1"/>
    <col min="4" max="4" width="24.140625" style="1" customWidth="1"/>
    <col min="5" max="6" width="9.140625" style="1"/>
    <col min="7" max="9" width="9.140625" style="1" hidden="1" customWidth="1"/>
    <col min="10" max="16384" width="9.140625" style="1"/>
  </cols>
  <sheetData>
    <row r="1" spans="1:9" ht="65.25" customHeight="1" x14ac:dyDescent="0.25">
      <c r="A1" s="28" t="s">
        <v>0</v>
      </c>
      <c r="B1" s="14"/>
      <c r="C1" s="29"/>
      <c r="D1" s="30" t="s">
        <v>29</v>
      </c>
    </row>
    <row r="2" spans="1:9" x14ac:dyDescent="0.25">
      <c r="A2" s="14"/>
      <c r="B2" s="14"/>
      <c r="C2" s="14"/>
      <c r="D2" s="14"/>
    </row>
    <row r="3" spans="1:9" x14ac:dyDescent="0.25">
      <c r="A3" s="15" t="s">
        <v>3</v>
      </c>
      <c r="B3" s="14"/>
      <c r="C3" s="14"/>
      <c r="D3" s="14"/>
    </row>
    <row r="4" spans="1:9" x14ac:dyDescent="0.25">
      <c r="A4" s="16" t="s">
        <v>1</v>
      </c>
      <c r="B4" s="20">
        <f ca="1">TODAY()</f>
        <v>46219</v>
      </c>
      <c r="C4" s="12"/>
      <c r="D4" s="12"/>
    </row>
    <row r="5" spans="1:9" x14ac:dyDescent="0.25">
      <c r="A5" s="16" t="s">
        <v>24</v>
      </c>
      <c r="B5" s="31"/>
      <c r="C5" s="31"/>
      <c r="D5" s="31"/>
    </row>
    <row r="6" spans="1:9" ht="60.75" customHeight="1" x14ac:dyDescent="0.25">
      <c r="A6" s="17" t="s">
        <v>25</v>
      </c>
      <c r="B6" s="31"/>
      <c r="C6" s="31"/>
      <c r="D6" s="31"/>
    </row>
    <row r="7" spans="1:9" ht="70.5" customHeight="1" x14ac:dyDescent="0.25">
      <c r="A7" s="17" t="s">
        <v>26</v>
      </c>
      <c r="B7" s="31"/>
      <c r="C7" s="31"/>
      <c r="D7" s="31"/>
    </row>
    <row r="8" spans="1:9" ht="66.75" customHeight="1" x14ac:dyDescent="0.25">
      <c r="A8" s="16" t="s">
        <v>2</v>
      </c>
      <c r="B8" s="31"/>
      <c r="C8" s="31"/>
      <c r="D8" s="31"/>
    </row>
    <row r="9" spans="1:9" ht="62.25" customHeight="1" x14ac:dyDescent="0.25">
      <c r="A9" s="17" t="s">
        <v>27</v>
      </c>
      <c r="B9" s="31"/>
      <c r="C9" s="31"/>
      <c r="D9" s="31"/>
    </row>
    <row r="10" spans="1:9" ht="50.25" customHeight="1" x14ac:dyDescent="0.25">
      <c r="A10" s="17" t="s">
        <v>28</v>
      </c>
      <c r="B10" s="31"/>
      <c r="C10" s="31"/>
      <c r="D10" s="31"/>
    </row>
    <row r="11" spans="1:9" x14ac:dyDescent="0.25">
      <c r="A11" s="21" t="s">
        <v>4</v>
      </c>
      <c r="B11" s="33"/>
      <c r="C11" s="33"/>
      <c r="D11" s="33"/>
    </row>
    <row r="12" spans="1:9" x14ac:dyDescent="0.25">
      <c r="A12" s="23"/>
      <c r="B12" s="22"/>
      <c r="C12" s="22"/>
      <c r="D12" s="24"/>
    </row>
    <row r="13" spans="1:9" x14ac:dyDescent="0.25">
      <c r="A13" s="25" t="s">
        <v>5</v>
      </c>
      <c r="B13" s="26"/>
      <c r="C13" s="26"/>
      <c r="D13" s="27"/>
      <c r="G13" s="2" t="s">
        <v>19</v>
      </c>
      <c r="H13" s="2" t="s">
        <v>20</v>
      </c>
      <c r="I13" s="2" t="s">
        <v>21</v>
      </c>
    </row>
    <row r="14" spans="1:9" x14ac:dyDescent="0.25">
      <c r="A14" s="11" t="s">
        <v>6</v>
      </c>
      <c r="B14" s="11" t="s">
        <v>30</v>
      </c>
      <c r="C14" s="11" t="s">
        <v>7</v>
      </c>
      <c r="D14" s="11" t="s">
        <v>8</v>
      </c>
      <c r="G14" s="3">
        <f t="shared" ref="G14:G25" si="0">IF(AND(C15="Demeter", D15 = "Ja"),B15,0)</f>
        <v>0</v>
      </c>
      <c r="H14" s="4">
        <f t="shared" ref="H14:H25" si="1">IF(AND(C15 = "Bio",D15="Ja"),B15,0)</f>
        <v>0</v>
      </c>
      <c r="I14" s="4">
        <f t="shared" ref="I14:I25" si="2">IF(AND(C15 = "Gangbaar",D15="Ja"),B15,0)</f>
        <v>0</v>
      </c>
    </row>
    <row r="15" spans="1:9" x14ac:dyDescent="0.25">
      <c r="A15" s="18"/>
      <c r="B15" s="19"/>
      <c r="C15" s="18"/>
      <c r="D15" s="18"/>
      <c r="G15" s="3">
        <f t="shared" si="0"/>
        <v>0</v>
      </c>
      <c r="H15" s="4">
        <f t="shared" si="1"/>
        <v>0</v>
      </c>
      <c r="I15" s="4">
        <f t="shared" si="2"/>
        <v>0</v>
      </c>
    </row>
    <row r="16" spans="1:9" x14ac:dyDescent="0.25">
      <c r="A16" s="18"/>
      <c r="B16" s="19"/>
      <c r="C16" s="18"/>
      <c r="D16" s="18"/>
      <c r="G16" s="3">
        <f t="shared" si="0"/>
        <v>0</v>
      </c>
      <c r="H16" s="4">
        <f t="shared" si="1"/>
        <v>0</v>
      </c>
      <c r="I16" s="4">
        <f t="shared" si="2"/>
        <v>0</v>
      </c>
    </row>
    <row r="17" spans="1:9" x14ac:dyDescent="0.25">
      <c r="A17" s="18"/>
      <c r="B17" s="19"/>
      <c r="C17" s="18"/>
      <c r="D17" s="18"/>
      <c r="G17" s="3">
        <f t="shared" si="0"/>
        <v>0</v>
      </c>
      <c r="H17" s="4">
        <f t="shared" si="1"/>
        <v>0</v>
      </c>
      <c r="I17" s="4">
        <f t="shared" si="2"/>
        <v>0</v>
      </c>
    </row>
    <row r="18" spans="1:9" x14ac:dyDescent="0.25">
      <c r="A18" s="18"/>
      <c r="B18" s="19"/>
      <c r="C18" s="18"/>
      <c r="D18" s="18"/>
      <c r="G18" s="3">
        <f t="shared" si="0"/>
        <v>0</v>
      </c>
      <c r="H18" s="4">
        <f t="shared" si="1"/>
        <v>0</v>
      </c>
      <c r="I18" s="4">
        <f t="shared" si="2"/>
        <v>0</v>
      </c>
    </row>
    <row r="19" spans="1:9" x14ac:dyDescent="0.25">
      <c r="A19" s="18"/>
      <c r="B19" s="19"/>
      <c r="C19" s="18"/>
      <c r="D19" s="18"/>
      <c r="G19" s="3">
        <f t="shared" si="0"/>
        <v>0</v>
      </c>
      <c r="H19" s="4">
        <f t="shared" si="1"/>
        <v>0</v>
      </c>
      <c r="I19" s="4">
        <f t="shared" si="2"/>
        <v>0</v>
      </c>
    </row>
    <row r="20" spans="1:9" x14ac:dyDescent="0.25">
      <c r="A20" s="18"/>
      <c r="B20" s="19"/>
      <c r="C20" s="18"/>
      <c r="D20" s="18"/>
      <c r="G20" s="3">
        <f t="shared" si="0"/>
        <v>0</v>
      </c>
      <c r="H20" s="4">
        <f t="shared" si="1"/>
        <v>0</v>
      </c>
      <c r="I20" s="4">
        <f t="shared" si="2"/>
        <v>0</v>
      </c>
    </row>
    <row r="21" spans="1:9" x14ac:dyDescent="0.25">
      <c r="A21" s="18"/>
      <c r="B21" s="19"/>
      <c r="C21" s="18"/>
      <c r="D21" s="18"/>
      <c r="G21" s="3">
        <f t="shared" si="0"/>
        <v>0</v>
      </c>
      <c r="H21" s="4">
        <f t="shared" si="1"/>
        <v>0</v>
      </c>
      <c r="I21" s="4">
        <f t="shared" si="2"/>
        <v>0</v>
      </c>
    </row>
    <row r="22" spans="1:9" x14ac:dyDescent="0.25">
      <c r="A22" s="18"/>
      <c r="B22" s="19"/>
      <c r="C22" s="18"/>
      <c r="D22" s="18"/>
      <c r="G22" s="3">
        <f t="shared" si="0"/>
        <v>0</v>
      </c>
      <c r="H22" s="4">
        <f t="shared" si="1"/>
        <v>0</v>
      </c>
      <c r="I22" s="4">
        <f t="shared" si="2"/>
        <v>0</v>
      </c>
    </row>
    <row r="23" spans="1:9" x14ac:dyDescent="0.25">
      <c r="A23" s="18"/>
      <c r="B23" s="19"/>
      <c r="C23" s="18"/>
      <c r="D23" s="18"/>
      <c r="G23" s="3">
        <f t="shared" si="0"/>
        <v>0</v>
      </c>
      <c r="H23" s="4">
        <f t="shared" si="1"/>
        <v>0</v>
      </c>
      <c r="I23" s="4">
        <f t="shared" si="2"/>
        <v>0</v>
      </c>
    </row>
    <row r="24" spans="1:9" x14ac:dyDescent="0.25">
      <c r="A24" s="18"/>
      <c r="B24" s="19"/>
      <c r="C24" s="18"/>
      <c r="D24" s="18"/>
      <c r="G24" s="3">
        <f t="shared" si="0"/>
        <v>0</v>
      </c>
      <c r="H24" s="4">
        <f t="shared" si="1"/>
        <v>0</v>
      </c>
      <c r="I24" s="4">
        <f t="shared" si="2"/>
        <v>0</v>
      </c>
    </row>
    <row r="25" spans="1:9" x14ac:dyDescent="0.25">
      <c r="A25" s="18"/>
      <c r="B25" s="19"/>
      <c r="C25" s="18"/>
      <c r="D25" s="18"/>
      <c r="G25" s="3">
        <f t="shared" si="0"/>
        <v>0</v>
      </c>
      <c r="H25" s="4">
        <f t="shared" si="1"/>
        <v>0</v>
      </c>
      <c r="I25" s="4">
        <f t="shared" si="2"/>
        <v>0</v>
      </c>
    </row>
    <row r="26" spans="1:9" x14ac:dyDescent="0.25">
      <c r="A26" s="18"/>
      <c r="B26" s="19"/>
      <c r="C26" s="18"/>
      <c r="D26" s="18"/>
      <c r="G26" s="3">
        <f t="shared" ref="G26:G36" si="3">IF(AND(C27="Demeter", D27 = "Ja"),B27,0)</f>
        <v>0</v>
      </c>
      <c r="H26" s="4">
        <f t="shared" ref="H26:H36" si="4">IF(AND(C27 = "Bio",D27="Ja"),B27,0)</f>
        <v>0</v>
      </c>
      <c r="I26" s="4">
        <f t="shared" ref="I26:I36" si="5">IF(AND(C27 = "Gangbaar",D27="Ja"),B27,0)</f>
        <v>0</v>
      </c>
    </row>
    <row r="27" spans="1:9" x14ac:dyDescent="0.25">
      <c r="A27" s="18"/>
      <c r="B27" s="19"/>
      <c r="C27" s="18"/>
      <c r="D27" s="18"/>
      <c r="G27" s="3">
        <f t="shared" si="3"/>
        <v>0</v>
      </c>
      <c r="H27" s="4">
        <f t="shared" si="4"/>
        <v>0</v>
      </c>
      <c r="I27" s="4">
        <f t="shared" si="5"/>
        <v>0</v>
      </c>
    </row>
    <row r="28" spans="1:9" x14ac:dyDescent="0.25">
      <c r="A28" s="18"/>
      <c r="B28" s="19"/>
      <c r="C28" s="18"/>
      <c r="D28" s="18"/>
      <c r="G28" s="3">
        <f t="shared" si="3"/>
        <v>0</v>
      </c>
      <c r="H28" s="4">
        <f t="shared" si="4"/>
        <v>0</v>
      </c>
      <c r="I28" s="4">
        <f t="shared" si="5"/>
        <v>0</v>
      </c>
    </row>
    <row r="29" spans="1:9" x14ac:dyDescent="0.25">
      <c r="A29" s="18"/>
      <c r="B29" s="19"/>
      <c r="C29" s="18"/>
      <c r="D29" s="18"/>
      <c r="G29" s="3">
        <f t="shared" si="3"/>
        <v>0</v>
      </c>
      <c r="H29" s="4">
        <f t="shared" si="4"/>
        <v>0</v>
      </c>
      <c r="I29" s="4">
        <f t="shared" si="5"/>
        <v>0</v>
      </c>
    </row>
    <row r="30" spans="1:9" x14ac:dyDescent="0.25">
      <c r="A30" s="18"/>
      <c r="B30" s="19"/>
      <c r="C30" s="18"/>
      <c r="D30" s="18"/>
      <c r="G30" s="3">
        <f t="shared" si="3"/>
        <v>0</v>
      </c>
      <c r="H30" s="4">
        <f t="shared" si="4"/>
        <v>0</v>
      </c>
      <c r="I30" s="4">
        <f t="shared" si="5"/>
        <v>0</v>
      </c>
    </row>
    <row r="31" spans="1:9" x14ac:dyDescent="0.25">
      <c r="A31" s="18"/>
      <c r="B31" s="19"/>
      <c r="C31" s="18"/>
      <c r="D31" s="18"/>
      <c r="G31" s="3">
        <f t="shared" si="3"/>
        <v>0</v>
      </c>
      <c r="H31" s="4">
        <f t="shared" si="4"/>
        <v>0</v>
      </c>
      <c r="I31" s="4">
        <f t="shared" si="5"/>
        <v>0</v>
      </c>
    </row>
    <row r="32" spans="1:9" x14ac:dyDescent="0.25">
      <c r="A32" s="18"/>
      <c r="B32" s="19"/>
      <c r="C32" s="18"/>
      <c r="D32" s="18"/>
      <c r="G32" s="3">
        <f t="shared" si="3"/>
        <v>0</v>
      </c>
      <c r="H32" s="4">
        <f t="shared" si="4"/>
        <v>0</v>
      </c>
      <c r="I32" s="4">
        <f t="shared" si="5"/>
        <v>0</v>
      </c>
    </row>
    <row r="33" spans="1:9" x14ac:dyDescent="0.25">
      <c r="A33" s="18"/>
      <c r="B33" s="19"/>
      <c r="C33" s="18"/>
      <c r="D33" s="18"/>
      <c r="G33" s="3">
        <f t="shared" si="3"/>
        <v>0</v>
      </c>
      <c r="H33" s="4">
        <f t="shared" si="4"/>
        <v>0</v>
      </c>
      <c r="I33" s="4">
        <f t="shared" si="5"/>
        <v>0</v>
      </c>
    </row>
    <row r="34" spans="1:9" x14ac:dyDescent="0.25">
      <c r="A34" s="18"/>
      <c r="B34" s="19"/>
      <c r="C34" s="18"/>
      <c r="D34" s="18"/>
      <c r="G34" s="3">
        <f t="shared" si="3"/>
        <v>0</v>
      </c>
      <c r="H34" s="4">
        <f t="shared" si="4"/>
        <v>0</v>
      </c>
      <c r="I34" s="4">
        <f t="shared" si="5"/>
        <v>0</v>
      </c>
    </row>
    <row r="35" spans="1:9" x14ac:dyDescent="0.25">
      <c r="A35" s="18"/>
      <c r="B35" s="19"/>
      <c r="C35" s="18"/>
      <c r="D35" s="18"/>
      <c r="G35" s="3">
        <f t="shared" si="3"/>
        <v>0</v>
      </c>
      <c r="H35" s="4">
        <f t="shared" si="4"/>
        <v>0</v>
      </c>
      <c r="I35" s="4">
        <f t="shared" si="5"/>
        <v>0</v>
      </c>
    </row>
    <row r="36" spans="1:9" x14ac:dyDescent="0.25">
      <c r="A36" s="18"/>
      <c r="B36" s="19"/>
      <c r="C36" s="18"/>
      <c r="D36" s="18"/>
      <c r="G36" s="3">
        <f t="shared" si="3"/>
        <v>0</v>
      </c>
      <c r="H36" s="4">
        <f t="shared" si="4"/>
        <v>0</v>
      </c>
      <c r="I36" s="4">
        <f t="shared" si="5"/>
        <v>0</v>
      </c>
    </row>
    <row r="37" spans="1:9" x14ac:dyDescent="0.25">
      <c r="A37" s="18"/>
      <c r="B37" s="19"/>
      <c r="C37" s="18"/>
      <c r="D37" s="18"/>
      <c r="G37" s="5">
        <f>SUM(G14:G36)</f>
        <v>0</v>
      </c>
      <c r="H37" s="5">
        <f>SUM(H14:H36)</f>
        <v>0</v>
      </c>
      <c r="I37" s="5">
        <f>SUM(I14:I36)</f>
        <v>0</v>
      </c>
    </row>
    <row r="38" spans="1:9" x14ac:dyDescent="0.25">
      <c r="A38" s="12" t="s">
        <v>13</v>
      </c>
      <c r="B38" s="6">
        <f>SUM(B15:B37)</f>
        <v>0</v>
      </c>
      <c r="C38" s="7">
        <v>1</v>
      </c>
      <c r="D38" s="9"/>
    </row>
    <row r="39" spans="1:9" x14ac:dyDescent="0.25">
      <c r="A39" s="12" t="s">
        <v>14</v>
      </c>
      <c r="B39" s="8">
        <f>G37</f>
        <v>0</v>
      </c>
      <c r="C39" s="7">
        <f>IFERROR(B39/B42,0)</f>
        <v>0</v>
      </c>
      <c r="D39" s="10"/>
    </row>
    <row r="40" spans="1:9" x14ac:dyDescent="0.25">
      <c r="A40" s="12" t="s">
        <v>15</v>
      </c>
      <c r="B40" s="8">
        <f>H37</f>
        <v>0</v>
      </c>
      <c r="C40" s="7">
        <f>IFERROR(B40/B42,0)</f>
        <v>0</v>
      </c>
      <c r="D40" s="10"/>
    </row>
    <row r="41" spans="1:9" x14ac:dyDescent="0.25">
      <c r="A41" s="12" t="s">
        <v>16</v>
      </c>
      <c r="B41" s="8">
        <f>I37</f>
        <v>0</v>
      </c>
      <c r="C41" s="7">
        <f>IFERROR(B41/B42,0)</f>
        <v>0</v>
      </c>
      <c r="D41" s="10"/>
    </row>
    <row r="42" spans="1:9" x14ac:dyDescent="0.25">
      <c r="A42" s="12" t="s">
        <v>17</v>
      </c>
      <c r="B42" s="8">
        <f>SUM(B39:B41)</f>
        <v>0</v>
      </c>
      <c r="C42" s="7">
        <f>IFERROR(B42/B38,0)</f>
        <v>0</v>
      </c>
      <c r="D42" s="10"/>
    </row>
    <row r="43" spans="1:9" ht="26.25" customHeight="1" x14ac:dyDescent="0.25">
      <c r="A43" s="12" t="s">
        <v>18</v>
      </c>
      <c r="B43" s="8">
        <f>B38-B42</f>
        <v>0</v>
      </c>
      <c r="C43" s="7">
        <f>IFERROR(B43/B38,0)</f>
        <v>0</v>
      </c>
      <c r="D43" s="10"/>
    </row>
    <row r="44" spans="1:9" ht="18.75" x14ac:dyDescent="0.3">
      <c r="A44" s="13" t="s">
        <v>23</v>
      </c>
      <c r="B44" s="32" t="str">
        <f xml:space="preserve"> IFERROR(IF(C39&gt;0.9,"Demeter-gecertificeerd",IF(AND(C39&lt;=0.9,C39&gt;=0.66),"Demeter met ontheffing",IF(AND(C39&lt;0.66,C39&gt;=0.1),"Ingrediëntendeclaratie","Geen Demeter"))),0)</f>
        <v>Geen Demeter</v>
      </c>
      <c r="C44" s="32"/>
      <c r="D44" s="11"/>
    </row>
  </sheetData>
  <sheetProtection algorithmName="SHA-512" hashValue="MClTabl+Z6BMmbIAFz9R2vjT42I8nWMs5X4pO0zCRUUU1x7po66ogEJFwxH9W9choca9zNywd94ghdTDYomEnw==" saltValue="cX6g05UmPh1tZFcZaeBTtQ==" spinCount="100000" sheet="1" objects="1" scenarios="1"/>
  <mergeCells count="8">
    <mergeCell ref="B5:D5"/>
    <mergeCell ref="B44:C44"/>
    <mergeCell ref="B6:D6"/>
    <mergeCell ref="B8:D8"/>
    <mergeCell ref="B9:D9"/>
    <mergeCell ref="B10:D10"/>
    <mergeCell ref="B11:D11"/>
    <mergeCell ref="B7:D7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128BA32-309A-40C2-8C66-0617F62F5998}">
          <x14:formula1>
            <xm:f>Selectielijsten!$A$1:$A$4</xm:f>
          </x14:formula1>
          <xm:sqref>C15:C37</xm:sqref>
        </x14:dataValidation>
        <x14:dataValidation type="list" allowBlank="1" showInputMessage="1" showErrorMessage="1" xr:uid="{037F0E04-D6E4-4DE7-8CC7-5B53302C4880}">
          <x14:formula1>
            <xm:f>Selectielijsten!$B$1:$B$3</xm:f>
          </x14:formula1>
          <xm:sqref>D15:D37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CD947-B58A-4959-B17C-1A066E715187}">
  <dimension ref="A1:B4"/>
  <sheetViews>
    <sheetView workbookViewId="0">
      <selection activeCell="B1" sqref="B1"/>
    </sheetView>
  </sheetViews>
  <sheetFormatPr defaultRowHeight="15" x14ac:dyDescent="0.25"/>
  <cols>
    <col min="1" max="1" width="20.5703125" customWidth="1"/>
    <col min="2" max="2" width="24.5703125" customWidth="1"/>
  </cols>
  <sheetData>
    <row r="1" spans="1:2" x14ac:dyDescent="0.25">
      <c r="A1" t="s">
        <v>7</v>
      </c>
      <c r="B1" t="s">
        <v>8</v>
      </c>
    </row>
    <row r="2" spans="1:2" x14ac:dyDescent="0.25">
      <c r="A2" t="s">
        <v>9</v>
      </c>
      <c r="B2" t="s">
        <v>11</v>
      </c>
    </row>
    <row r="3" spans="1:2" x14ac:dyDescent="0.25">
      <c r="A3" t="s">
        <v>10</v>
      </c>
      <c r="B3" t="s">
        <v>12</v>
      </c>
    </row>
    <row r="4" spans="1:2" x14ac:dyDescent="0.25">
      <c r="A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Demeter-productaanmelding</vt:lpstr>
      <vt:lpstr>Selectielijsten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Rienk Ter Braake</dc:creator>
  <cp:lastModifiedBy>Rienk Ter Braake</cp:lastModifiedBy>
  <dcterms:created xsi:type="dcterms:W3CDTF">2026-06-16T13:07:47Z</dcterms:created>
  <dcterms:modified xsi:type="dcterms:W3CDTF">2026-07-16T14:12:07Z</dcterms:modified>
</cp:coreProperties>
</file>